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YoY Analysi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<sst xmlns="http://schemas.openxmlformats.org/spreadsheetml/2006/main" count="21" uniqueCount="21">
  <si>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Sales Trend &amp; YoY Analysis</t>
  </si>
  <si>
    <t xml:space="preserve">Compare this year vs last year by month; YoY% and chart update automatically.</t>
  </si>
  <si>
    <t xml:space="preserve">Month</t>
  </si>
  <si>
    <t xml:space="preserve">Sales (Last Year)</t>
  </si>
  <si>
    <t xml:space="preserve">Sales (This Year)</t>
  </si>
  <si>
    <t xml:space="preserve">YoY Change</t>
  </si>
  <si>
    <t xml:space="preserve">YoY %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</si>
  <si>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</si>
  <si>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</si>
  <si>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</si>
  <si>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</si>
  <si>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</si>
  <si>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</si>
  <si>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</si>
  <si>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</si>
  <si>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</si>
  <si>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</si>
  <si>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</si>
  <si>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</si>
  <si>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TOTAL</t>
  </si>
  <si>
    <t xml:space="preserve">Legend: Italic gray rows are example monthly data - replace with your own. Green = growth vs last year, red = decline. YoY % and the chart update automatically.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</si>
</sst>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4E78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10"/>
      <color rgb="FF808080"/>
      <name val="Arial"/>
      <family val="0"/>
      <charset val="1"/>
    </font>
    <font>
      <b val="true"/>
      <sz val="11"/>
      <name val="Arial"/>
      <family val="0"/>
      <charset val="1"/>
    </font>
    <font>
      <i val="true"/>
      <sz val="9"/>
      <color rgb="FF7F7F7F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F8CBAD"/>
        </patternFill>
      </fill>
    </dxf>
    <dxf>
      <fill>
        <patternFill>
          <bgColor rgb="FFC6E0B4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7F7F"/>
      <rgbColor rgb="FF800080"/>
      <rgbColor rgb="FF008080"/>
      <rgbColor rgb="FFBFBFBF"/>
      <rgbColor rgb="FF808080"/>
      <rgbColor rgb="FFA6A6A6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8CBAD"/>
      <rgbColor rgb="FF2E75B6"/>
      <rgbColor rgb="FF33CCCC"/>
      <rgbColor rgb="FF99CC00"/>
      <rgbColor rgb="FFFFCC00"/>
      <rgbColor rgb="FFFF9900"/>
      <rgbColor rgb="FFFF6600"/>
      <rgbColor rgb="FF666666"/>
      <rgbColor rgb="FF878787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Sales Trend: This Year vs Last Year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'YoY Analysis'!B4</c:f>
              <c:strCache>
                <c:ptCount val="1"/>
                <c:pt idx="0">
                  <c:v>Sales (Last Year)</c:v>
                </c:pt>
              </c:strCache>
            </c:strRef>
          </c:tx>
          <c:spPr>
            <a:solidFill>
              <a:srgbClr val="a6a6a6"/>
            </a:solidFill>
            <a:ln w="20160">
              <a:solidFill>
                <a:srgbClr val="a6a6a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'YoY Analysis'!$A$5:$A$16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'YoY Analysis'!$B$5:$B$16</c:f>
              <c:numCache>
                <c:formatCode>\$#,##0</c:formatCode>
                <c:ptCount val="12"/>
                <c:pt idx="0">
                  <c:v>48974</c:v>
                </c:pt>
                <c:pt idx="1">
                  <c:v>50034</c:v>
                </c:pt>
                <c:pt idx="2">
                  <c:v>53473</c:v>
                </c:pt>
                <c:pt idx="3">
                  <c:v>54879</c:v>
                </c:pt>
                <c:pt idx="4">
                  <c:v>54053</c:v>
                </c:pt>
                <c:pt idx="5">
                  <c:v>57421</c:v>
                </c:pt>
                <c:pt idx="6">
                  <c:v>57959</c:v>
                </c:pt>
                <c:pt idx="7">
                  <c:v>61437</c:v>
                </c:pt>
                <c:pt idx="8">
                  <c:v>63426</c:v>
                </c:pt>
                <c:pt idx="9">
                  <c:v>63126</c:v>
                </c:pt>
                <c:pt idx="10">
                  <c:v>63616</c:v>
                </c:pt>
                <c:pt idx="11">
                  <c:v>65121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'YoY Analysis'!C4</c:f>
              <c:strCache>
                <c:ptCount val="1"/>
                <c:pt idx="0">
                  <c:v>Sales (This Year)</c:v>
                </c:pt>
              </c:strCache>
            </c:strRef>
          </c:tx>
          <c:spPr>
            <a:solidFill>
              <a:srgbClr val="2e75b6"/>
            </a:solidFill>
            <a:ln w="24840">
              <a:solidFill>
                <a:srgbClr val="2e75b6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'YoY Analysis'!$A$5:$A$16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'YoY Analysis'!$C$5:$C$16</c:f>
              <c:numCache>
                <c:formatCode>\$#,##0</c:formatCode>
                <c:ptCount val="12"/>
                <c:pt idx="0">
                  <c:v>54597</c:v>
                </c:pt>
                <c:pt idx="1">
                  <c:v>53996</c:v>
                </c:pt>
                <c:pt idx="2">
                  <c:v>58598</c:v>
                </c:pt>
                <c:pt idx="3">
                  <c:v>56551</c:v>
                </c:pt>
                <c:pt idx="4">
                  <c:v>62993</c:v>
                </c:pt>
                <c:pt idx="5">
                  <c:v>60952</c:v>
                </c:pt>
                <c:pt idx="6">
                  <c:v>60896</c:v>
                </c:pt>
                <c:pt idx="7">
                  <c:v>67288</c:v>
                </c:pt>
                <c:pt idx="8">
                  <c:v>70272</c:v>
                </c:pt>
                <c:pt idx="9">
                  <c:v>70843</c:v>
                </c:pt>
                <c:pt idx="10">
                  <c:v>67248</c:v>
                </c:pt>
                <c:pt idx="11">
                  <c:v>75467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837985"/>
        <c:axId val="74963050"/>
      </c:lineChart>
      <c:catAx>
        <c:axId val="983798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4963050"/>
        <c:crosses val="autoZero"/>
        <c:auto val="1"/>
        <c:lblAlgn val="ctr"/>
        <c:lblOffset val="100"/>
        <c:noMultiLvlLbl val="0"/>
      </c:catAx>
      <c:valAx>
        <c:axId val="7496305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83798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17</xdr:row>
      <xdr:rowOff>230400</xdr:rowOff>
    </xdr:from>
    <xdr:to>
      <xdr:col>8</xdr:col>
      <xdr:colOff>431280</xdr:colOff>
      <xdr:row>34</xdr:row>
      <xdr:rowOff>138240</xdr:rowOff>
    </xdr:to>
    <xdr:graphicFrame>
      <xdr:nvGraphicFramePr>
        <xdr:cNvPr id="0" name="Chart 1"/>
        <xdr:cNvGraphicFramePr/>
      </xdr:nvGraphicFramePr>
      <xdr:xfrm>
        <a:off x="0" y="3743280"/>
        <a:ext cx="71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16"/>
    <col collapsed="false" customWidth="true" hidden="false" outlineLevel="0" max="5" min="4" style="0" width="14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</row>
    <row r="2" customFormat="false" ht="15.75" hidden="false" customHeight="true" outlineLevel="0" collapsed="false">
      <c r="A2" s="2" t="s">
        <v>1</v>
      </c>
      <c r="B2" s="2"/>
      <c r="C2" s="2"/>
      <c r="D2" s="2"/>
      <c r="E2" s="2"/>
    </row>
    <row r="4" customFormat="false" ht="26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15" hidden="false" customHeight="false" outlineLevel="0" collapsed="false">
      <c r="A5" s="4" t="s">
        <v>7</v>
      </c>
      <c r="B5" s="5" t="n">
        <v>48974</v>
      </c>
      <c r="C5" s="5" t="n">
        <v>54597</v>
      </c>
      <c r="D5" s="5" t="n">
        <f aca="false">C5-B5</f>
        <v>5623</v>
      </c>
      <c r="E5" s="6" t="n">
        <f aca="false">IFERROR(D5/B5,0)</f>
        <v>0.114816024829501</v>
      </c>
    </row>
    <row r="6" customFormat="false" ht="15" hidden="false" customHeight="false" outlineLevel="0" collapsed="false">
      <c r="A6" s="4" t="s">
        <v>8</v>
      </c>
      <c r="B6" s="5" t="n">
        <v>50034</v>
      </c>
      <c r="C6" s="5" t="n">
        <v>53996</v>
      </c>
      <c r="D6" s="5" t="n">
        <f aca="false">C6-B6</f>
        <v>3962</v>
      </c>
      <c r="E6" s="6" t="n">
        <f aca="false">IFERROR(D6/B6,0)</f>
        <v>0.0791861534156773</v>
      </c>
    </row>
    <row r="7" customFormat="false" ht="15" hidden="false" customHeight="false" outlineLevel="0" collapsed="false">
      <c r="A7" s="4" t="s">
        <v>9</v>
      </c>
      <c r="B7" s="5" t="n">
        <v>53473</v>
      </c>
      <c r="C7" s="5" t="n">
        <v>58598</v>
      </c>
      <c r="D7" s="5" t="n">
        <f aca="false">C7-B7</f>
        <v>5125</v>
      </c>
      <c r="E7" s="6" t="n">
        <f aca="false">IFERROR(D7/B7,0)</f>
        <v>0.0958427617676211</v>
      </c>
    </row>
    <row r="8" customFormat="false" ht="15" hidden="false" customHeight="false" outlineLevel="0" collapsed="false">
      <c r="A8" s="4" t="s">
        <v>10</v>
      </c>
      <c r="B8" s="5" t="n">
        <v>54879</v>
      </c>
      <c r="C8" s="5" t="n">
        <v>56551</v>
      </c>
      <c r="D8" s="5" t="n">
        <f aca="false">C8-B8</f>
        <v>1672</v>
      </c>
      <c r="E8" s="6" t="n">
        <f aca="false">IFERROR(D8/B8,0)</f>
        <v>0.0304670274604129</v>
      </c>
    </row>
    <row r="9" customFormat="false" ht="15" hidden="false" customHeight="false" outlineLevel="0" collapsed="false">
      <c r="A9" s="4" t="s">
        <v>11</v>
      </c>
      <c r="B9" s="5" t="n">
        <v>54053</v>
      </c>
      <c r="C9" s="5" t="n">
        <v>62993</v>
      </c>
      <c r="D9" s="5" t="n">
        <f aca="false">C9-B9</f>
        <v>8940</v>
      </c>
      <c r="E9" s="6" t="n">
        <f aca="false">IFERROR(D9/B9,0)</f>
        <v>0.165393225167891</v>
      </c>
    </row>
    <row r="10" customFormat="false" ht="15" hidden="false" customHeight="false" outlineLevel="0" collapsed="false">
      <c r="A10" s="4" t="s">
        <v>12</v>
      </c>
      <c r="B10" s="5" t="n">
        <v>57421</v>
      </c>
      <c r="C10" s="5" t="n">
        <v>60952</v>
      </c>
      <c r="D10" s="5" t="n">
        <f aca="false">C10-B10</f>
        <v>3531</v>
      </c>
      <c r="E10" s="6" t="n">
        <f aca="false">IFERROR(D10/B10,0)</f>
        <v>0.061493181936922</v>
      </c>
    </row>
    <row r="11" customFormat="false" ht="15" hidden="false" customHeight="false" outlineLevel="0" collapsed="false">
      <c r="A11" s="4" t="s">
        <v>13</v>
      </c>
      <c r="B11" s="5" t="n">
        <v>57959</v>
      </c>
      <c r="C11" s="5" t="n">
        <v>60896</v>
      </c>
      <c r="D11" s="5" t="n">
        <f aca="false">C11-B11</f>
        <v>2937</v>
      </c>
      <c r="E11" s="6" t="n">
        <f aca="false">IFERROR(D11/B11,0)</f>
        <v>0.05067375213513</v>
      </c>
    </row>
    <row r="12" customFormat="false" ht="15" hidden="false" customHeight="false" outlineLevel="0" collapsed="false">
      <c r="A12" s="4" t="s">
        <v>14</v>
      </c>
      <c r="B12" s="5" t="n">
        <v>61437</v>
      </c>
      <c r="C12" s="5" t="n">
        <v>67288</v>
      </c>
      <c r="D12" s="5" t="n">
        <f aca="false">C12-B12</f>
        <v>5851</v>
      </c>
      <c r="E12" s="6" t="n">
        <f aca="false">IFERROR(D12/B12,0)</f>
        <v>0.0952357699757475</v>
      </c>
    </row>
    <row r="13" customFormat="false" ht="15" hidden="false" customHeight="false" outlineLevel="0" collapsed="false">
      <c r="A13" s="4" t="s">
        <v>15</v>
      </c>
      <c r="B13" s="5" t="n">
        <v>63426</v>
      </c>
      <c r="C13" s="5" t="n">
        <v>70272</v>
      </c>
      <c r="D13" s="5" t="n">
        <f aca="false">C13-B13</f>
        <v>6846</v>
      </c>
      <c r="E13" s="6" t="n">
        <f aca="false">IFERROR(D13/B13,0)</f>
        <v>0.107936808248983</v>
      </c>
    </row>
    <row r="14" customFormat="false" ht="15" hidden="false" customHeight="false" outlineLevel="0" collapsed="false">
      <c r="A14" s="4" t="s">
        <v>16</v>
      </c>
      <c r="B14" s="5" t="n">
        <v>63126</v>
      </c>
      <c r="C14" s="5" t="n">
        <v>70843</v>
      </c>
      <c r="D14" s="5" t="n">
        <f aca="false">C14-B14</f>
        <v>7717</v>
      </c>
      <c r="E14" s="6" t="n">
        <f aca="false">IFERROR(D14/B14,0)</f>
        <v>0.122247568355353</v>
      </c>
    </row>
    <row r="15" customFormat="false" ht="15" hidden="false" customHeight="false" outlineLevel="0" collapsed="false">
      <c r="A15" s="4" t="s">
        <v>17</v>
      </c>
      <c r="B15" s="5" t="n">
        <v>63616</v>
      </c>
      <c r="C15" s="5" t="n">
        <v>67248</v>
      </c>
      <c r="D15" s="5" t="n">
        <f aca="false">C15-B15</f>
        <v>3632</v>
      </c>
      <c r="E15" s="6" t="n">
        <f aca="false">IFERROR(D15/B15,0)</f>
        <v>0.057092555331992</v>
      </c>
    </row>
    <row r="16" customFormat="false" ht="15" hidden="false" customHeight="false" outlineLevel="0" collapsed="false">
      <c r="A16" s="4" t="s">
        <v>18</v>
      </c>
      <c r="B16" s="5" t="n">
        <v>65121</v>
      </c>
      <c r="C16" s="5" t="n">
        <v>75467</v>
      </c>
      <c r="D16" s="5" t="n">
        <f aca="false">C16-B16</f>
        <v>10346</v>
      </c>
      <c r="E16" s="6" t="n">
        <f aca="false">IFERROR(D16/B16,0)</f>
        <v>0.158873481672579</v>
      </c>
    </row>
    <row r="17" customFormat="false" ht="15" hidden="false" customHeight="false" outlineLevel="0" collapsed="false">
      <c r="A17" s="7" t="s">
        <v>19</v>
      </c>
      <c r="B17" s="8" t="n">
        <f aca="false">SUM(B5:B16)</f>
        <v>693519</v>
      </c>
      <c r="C17" s="8" t="n">
        <f aca="false">SUM(C5:C16)</f>
        <v>759701</v>
      </c>
      <c r="D17" s="7"/>
      <c r="E17" s="9" t="n">
        <f aca="false">(C17-B17)/B17</f>
        <v>0.095429252839504</v>
      </c>
    </row>
    <row r="18" customFormat="false" ht="22.35" hidden="false" customHeight="true" outlineLevel="0" collapsed="false">
      <c r="A18" s="10" t="s">
        <v>20</v>
      </c>
      <c r="B18" s="10"/>
      <c r="C18" s="10"/>
      <c r="D18" s="10"/>
      <c r="E18" s="10"/>
    </row>
  </sheetData>
  <mergeCells count="3">
    <mergeCell ref="A1:E1"/>
    <mergeCell ref="A2:E2"/>
    <mergeCell ref="A18:E18"/>
  </mergeCells>
  <conditionalFormatting sqref="E5:E16">
    <cfRule type="cellIs" priority="2" operator="lessThan" aboveAverage="0" equalAverage="0" bottom="0" percent="0" rank="0" text="" dxfId="0">
      <formula>0</formula>
    </cfRule>
    <cfRule type="cellIs" priority="3" operator="greaterThanOrEqual" aboveAverage="0" equalAverage="0" bottom="0" percent="0" rank="0" text="" dxfId="1">
      <formula>0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2026-09-05T10:24:02Z</dcterms:created>
  <dc:creator>openpyxl</dc:creator>
  <dc:description/>
  <dc:language>en-US</dc:language>
  <cp:lastModifiedBy/>
  <dcterms:modified xsi:type="dcterms:W3CDTF">2026-09-05T10:24:13Z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